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mczajkowska\Desktop\2025 POSTĘPOWANIA\NZ.2531.44.2025 Topazowa (Program BBO)\3. SWZ z załącznikami\"/>
    </mc:Choice>
  </mc:AlternateContent>
  <xr:revisionPtr revIDLastSave="0" documentId="13_ncr:1_{10E592E4-BD32-49A7-8476-57D0DCFAE2C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Topazowa - opcja" sheetId="6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6" l="1"/>
  <c r="E15" i="6"/>
  <c r="E13" i="6"/>
  <c r="E65" i="6"/>
</calcChain>
</file>

<file path=xl/sharedStrings.xml><?xml version="1.0" encoding="utf-8"?>
<sst xmlns="http://schemas.openxmlformats.org/spreadsheetml/2006/main" count="340" uniqueCount="162">
  <si>
    <t xml:space="preserve">Lp. </t>
  </si>
  <si>
    <t>Nr spec. Tech.</t>
  </si>
  <si>
    <t>Opis robót</t>
  </si>
  <si>
    <t>j.m.</t>
  </si>
  <si>
    <t xml:space="preserve">ilość </t>
  </si>
  <si>
    <t>cena jedn. Netto</t>
  </si>
  <si>
    <t>wartość netto</t>
  </si>
  <si>
    <t>1.</t>
  </si>
  <si>
    <t>D.01.02.04</t>
  </si>
  <si>
    <t>m2</t>
  </si>
  <si>
    <t>2.</t>
  </si>
  <si>
    <t>Rozbiórka krawężników betonowych, kamiennych, oporników, obrzeży - materiał do zagospodarowania przez Wykonawcę</t>
  </si>
  <si>
    <t>mb</t>
  </si>
  <si>
    <t>3.</t>
  </si>
  <si>
    <t>D 04.01.01</t>
  </si>
  <si>
    <t>D 08.01.01</t>
  </si>
  <si>
    <t>m</t>
  </si>
  <si>
    <t xml:space="preserve">4. </t>
  </si>
  <si>
    <t>D 04.04.02</t>
  </si>
  <si>
    <t>D.05.03.23</t>
  </si>
  <si>
    <t xml:space="preserve">6. </t>
  </si>
  <si>
    <t>D 05.03.03</t>
  </si>
  <si>
    <t xml:space="preserve">Zjazdy </t>
  </si>
  <si>
    <t>D 04.06.01</t>
  </si>
  <si>
    <t xml:space="preserve">9. </t>
  </si>
  <si>
    <t>Pobocza  / miejsca parkingowe</t>
  </si>
  <si>
    <r>
      <t xml:space="preserve">Wykonanie podbudowy z C-90/3 (0-31,5 mm) grub. </t>
    </r>
    <r>
      <rPr>
        <b/>
        <sz val="11"/>
        <rFont val="Arial CE"/>
        <family val="2"/>
        <charset val="238"/>
      </rPr>
      <t>15 cm</t>
    </r>
    <r>
      <rPr>
        <sz val="11"/>
        <rFont val="Arial CE"/>
        <family val="2"/>
        <charset val="238"/>
      </rPr>
      <t xml:space="preserve"> z zagęszczeniem mechanicznym (górna warstwa podbudowy wyrównana drobnym kruszywem jako profil pod ułożenie geowłókniny oraz nawierzchni z geokraty parkingowej)</t>
    </r>
  </si>
  <si>
    <t>Rozbiórki oraz prace przygotowawcze</t>
  </si>
  <si>
    <t>D.00.00.00</t>
  </si>
  <si>
    <t>Sporządzenie projektu, wprowadzenie i utrzymanie czasowej organizacji ruchu na czas prowadzenia robót (w tym tablice informacyjne zgodnie z Zarządzeniem nr 10/2014) oraz całkowita jej likwidacja po zakończeniu robót</t>
  </si>
  <si>
    <t>kpl</t>
  </si>
  <si>
    <t>D.05.00.00</t>
  </si>
  <si>
    <t>D.04.02.01a</t>
  </si>
  <si>
    <t>Ułożenie geowłókniny separacyjnej o wytrzymałości na rozciąganie wzdłuż i wszerze pasma 12/12 kN/m</t>
  </si>
  <si>
    <r>
      <t xml:space="preserve">Wykonanie mechaniczne koryta, śr. głęb. </t>
    </r>
    <r>
      <rPr>
        <b/>
        <sz val="11"/>
        <rFont val="Arial CE"/>
        <charset val="238"/>
      </rPr>
      <t>20 cm</t>
    </r>
    <r>
      <rPr>
        <sz val="11"/>
        <rFont val="Arial CE"/>
        <family val="2"/>
        <charset val="238"/>
      </rPr>
      <t xml:space="preserve"> - z wyprofilowaniem i zagęszczeniem mechanicznym - grunt do zagospodarowania przez Wykonawcę </t>
    </r>
  </si>
  <si>
    <r>
      <t xml:space="preserve">Wykonanie nawierzchni z betonowych płyt ażurowych, grub. </t>
    </r>
    <r>
      <rPr>
        <b/>
        <sz val="11"/>
        <rFont val="Arial CE"/>
        <charset val="238"/>
      </rPr>
      <t>10 cm</t>
    </r>
    <r>
      <rPr>
        <sz val="11"/>
        <rFont val="Arial CE"/>
        <family val="2"/>
        <charset val="238"/>
      </rPr>
      <t xml:space="preserve"> wypełnionych pospółką o frakcji 2-8 mm i wskaźniku wodoprzepuszczalności k10=20m/dobę,  układanych na podsypce z pospółki o frakcji 0-8mm o wskaźniku wodoprzepuszczalności k10=8m/dobę oraz wskazniku różnoziarnistości U&gt;5 gr </t>
    </r>
    <r>
      <rPr>
        <b/>
        <sz val="11"/>
        <rFont val="Arial CE"/>
        <charset val="238"/>
      </rPr>
      <t>4cm</t>
    </r>
  </si>
  <si>
    <t>Roboty wykończeniowe oraz porządkowe</t>
  </si>
  <si>
    <t>D 03.02.02</t>
  </si>
  <si>
    <t>Regulacja wysokościowa włazów kanałowych pierścieniami polimerowymi</t>
  </si>
  <si>
    <t xml:space="preserve">szt. </t>
  </si>
  <si>
    <t>22.</t>
  </si>
  <si>
    <t>Regulacja skrzynek zaworów</t>
  </si>
  <si>
    <t>23.</t>
  </si>
  <si>
    <t>Ogółem brutto</t>
  </si>
  <si>
    <t>D.07.02.01</t>
  </si>
  <si>
    <t>Oznakowanie cienkowarstwowe białe w wersji odblaskowej</t>
  </si>
  <si>
    <t>D.07.01.01</t>
  </si>
  <si>
    <t>24.</t>
  </si>
  <si>
    <t>26.</t>
  </si>
  <si>
    <t>27.</t>
  </si>
  <si>
    <t>Montaż tablic znaków drogowych (znaki kategorii A, B, C, D) małe z materiałem - tarcza znaku z podwójnie giętą krawędzią z blachy stalowej ocynkowanej w ramce lub innego materiału zgodnego z o.s.t. – lico znaku – folia odblaskowa typ 1 (A-7,B-20, D-6, - typ2)</t>
  </si>
  <si>
    <t>Montaż tablic znaków drogowych (znaki T) z materiałem - tarcza znaku z podwójnie giętą krawędzią z blachy stalowej ocynkowanej w ramce lub innego materiału zgodnego z o.s.t. – lico znaku – folia odblaskowa typ 1</t>
  </si>
  <si>
    <t xml:space="preserve">Montaż znaczników (oznakowanie poziome miejsc parkingowych zlokalizowanych w geokracie </t>
  </si>
  <si>
    <t>Rozbiórka nawierzchni z prefabrykowanych elementów betonowych (kostka, trylinka, płyty chodnikowe, płyty betonowe) lub nawierzchni betonowej wraz z podbudową - materiał do zagospodarowania przez Wykonawcę</t>
  </si>
  <si>
    <r>
      <t>Umocnienie pobocza geokratą parkingową EKO gr.</t>
    </r>
    <r>
      <rPr>
        <b/>
        <sz val="11"/>
        <rFont val="Arial CE"/>
        <charset val="238"/>
      </rPr>
      <t xml:space="preserve"> 4 cm</t>
    </r>
    <r>
      <rPr>
        <sz val="11"/>
        <rFont val="Arial CE"/>
        <family val="2"/>
        <charset val="238"/>
      </rPr>
      <t xml:space="preserve"> z wypełnieniem ziemią i obsianiem trawą</t>
    </r>
  </si>
  <si>
    <t>Wykonanie nawierzchni z kostki betonowej eko dwuteowej z wypełnieniem otworów pospółką o frakcji 2-8 mm i wskaźniku wodoprzepuszczalności k10=20m/dobę,  układanych na podsypce z miału kamiennego 0/5</t>
  </si>
  <si>
    <t xml:space="preserve">7. </t>
  </si>
  <si>
    <t xml:space="preserve">8. </t>
  </si>
  <si>
    <t>Odwodnienie</t>
  </si>
  <si>
    <t>D.03.02.01</t>
  </si>
  <si>
    <t>Kanały z rur kanalizacyjnych PCW łączonych na wcisk /rury łącznie z uszczelką/ o średnicy zewnętrznej 200mm</t>
  </si>
  <si>
    <t>Montaż studzeinki ściekowej z kręgów betonowych fi500 o głębokości 3,0m z osadnikiem wraz z pierścieniem odciążającym i kratą żeliwną kl. D400</t>
  </si>
  <si>
    <t>Wykonanie włączeniu w istniejącą studnię kanalizacyjną</t>
  </si>
  <si>
    <t>25.</t>
  </si>
  <si>
    <t>28.</t>
  </si>
  <si>
    <t>29.</t>
  </si>
  <si>
    <t>30.</t>
  </si>
  <si>
    <t>31.</t>
  </si>
  <si>
    <t>21.</t>
  </si>
  <si>
    <t>32.</t>
  </si>
  <si>
    <t>D.05.03.05a</t>
  </si>
  <si>
    <t>33.</t>
  </si>
  <si>
    <t>34.</t>
  </si>
  <si>
    <t xml:space="preserve">Regulacja studni teletechnicznych </t>
  </si>
  <si>
    <r>
      <t>m</t>
    </r>
    <r>
      <rPr>
        <vertAlign val="superscript"/>
        <sz val="12"/>
        <rFont val="Arial"/>
        <family val="2"/>
        <charset val="238"/>
      </rPr>
      <t>3</t>
    </r>
  </si>
  <si>
    <t>Zasypywanie wykopów spycharkami z zagęszczaniem ubijakami mechanicznymi</t>
  </si>
  <si>
    <t>D.02.00.00</t>
  </si>
  <si>
    <t>Wywiezienie gruzu betonowego lub asfaltowego (lub gruntu) samochodem samowyładowczym na odległość do 10km</t>
  </si>
  <si>
    <t>Montaż studni betonowej lub żelbetowej o śr. 1,2m o głębokości 2,5 m w gotowym wykopie</t>
  </si>
  <si>
    <t>Demontaż studni betonowej lub żelbetowej o śr. 1,2m o głębokości 2,5 m w gotowym wykopie</t>
  </si>
  <si>
    <t>Wykopy wykonywane ręcznie</t>
  </si>
  <si>
    <t xml:space="preserve">Regulacja wysokościowa włazów kanałowych poprzez wymianę kręgu o średnicy od 1000-1200mm </t>
  </si>
  <si>
    <t>Uzupełnienie nawierzchni jezdni asfaltobetonem AC 11 gr. 8cm wraz ze skropieniem emulsją szybkorozpadową 05kg/m2</t>
  </si>
  <si>
    <r>
      <t xml:space="preserve">Montaż słupków do znaków drogowych  z kotwą betonową oraz zaślepką z rury stalowej ocynkowanej </t>
    </r>
    <r>
      <rPr>
        <sz val="12"/>
        <color theme="1"/>
        <rFont val="Calibri"/>
        <family val="2"/>
        <charset val="238"/>
        <scheme val="minor"/>
      </rPr>
      <t>ø</t>
    </r>
    <r>
      <rPr>
        <sz val="12"/>
        <color theme="1"/>
        <rFont val="Arial"/>
        <family val="2"/>
        <charset val="238"/>
      </rPr>
      <t xml:space="preserve"> 60,3, żądana grubość ścianki ( pomierzona w rzeczywistości) min. 2,5 mm</t>
    </r>
  </si>
  <si>
    <r>
      <t xml:space="preserve">Wykonanie nawierzchni z kostki betonowej szarej "cegiełka" gr. </t>
    </r>
    <r>
      <rPr>
        <b/>
        <sz val="12"/>
        <rFont val="Arial CE"/>
        <charset val="238"/>
      </rPr>
      <t>8cm</t>
    </r>
    <r>
      <rPr>
        <sz val="12"/>
        <rFont val="Arial CE"/>
        <family val="2"/>
        <charset val="238"/>
      </rPr>
      <t xml:space="preserve"> układanej na podsypce cem-piaskowej 1:4 </t>
    </r>
  </si>
  <si>
    <r>
      <t>Wykonanie podbudowy z betonu C-8/10, gr. 1</t>
    </r>
    <r>
      <rPr>
        <b/>
        <sz val="12"/>
        <rFont val="Arial CE"/>
        <charset val="238"/>
      </rPr>
      <t xml:space="preserve">5 cm </t>
    </r>
  </si>
  <si>
    <r>
      <t xml:space="preserve">Ustawienie opornika betonowego 12x25 cm wraz z ławą betonową  </t>
    </r>
    <r>
      <rPr>
        <b/>
        <sz val="12"/>
        <rFont val="Arial CE"/>
        <charset val="238"/>
      </rPr>
      <t>(ława deskowana)</t>
    </r>
    <r>
      <rPr>
        <sz val="12"/>
        <rFont val="Arial CE"/>
        <family val="2"/>
        <charset val="238"/>
      </rPr>
      <t xml:space="preserve"> i oporem z betonu C12/15 .</t>
    </r>
  </si>
  <si>
    <r>
      <t>Wykonanie mechaniczne koryta, śr. głęb.</t>
    </r>
    <r>
      <rPr>
        <b/>
        <sz val="12"/>
        <rFont val="Arial CE"/>
        <charset val="238"/>
      </rPr>
      <t xml:space="preserve"> 27 cm</t>
    </r>
    <r>
      <rPr>
        <sz val="12"/>
        <rFont val="Arial CE"/>
        <family val="2"/>
        <charset val="238"/>
      </rPr>
      <t xml:space="preserve"> - z wyprofilowaniem i zagęszczeniem mechanicznym - grunt do zagospodarowania przez Wykonawcę </t>
    </r>
  </si>
  <si>
    <t xml:space="preserve">Dojścia do furtek </t>
  </si>
  <si>
    <r>
      <t xml:space="preserve">Wykonanie nawierzchni z kostki betonowej grafitowej "cegiełka" gr. </t>
    </r>
    <r>
      <rPr>
        <b/>
        <sz val="12"/>
        <rFont val="Arial CE"/>
        <charset val="238"/>
      </rPr>
      <t>8cm</t>
    </r>
    <r>
      <rPr>
        <sz val="12"/>
        <rFont val="Arial CE"/>
        <family val="2"/>
        <charset val="238"/>
      </rPr>
      <t xml:space="preserve"> układanej na podsypce cem-piaskowej 1:4 </t>
    </r>
  </si>
  <si>
    <r>
      <t xml:space="preserve">Wykonanie podbudowy z betonu C-8/10, gr. </t>
    </r>
    <r>
      <rPr>
        <b/>
        <sz val="12"/>
        <rFont val="Arial CE"/>
        <charset val="238"/>
      </rPr>
      <t xml:space="preserve">25 cm </t>
    </r>
  </si>
  <si>
    <r>
      <t xml:space="preserve">Wykonanie mechaniczne koryta, śr. głęb. </t>
    </r>
    <r>
      <rPr>
        <b/>
        <sz val="12"/>
        <rFont val="Arial CE"/>
        <charset val="238"/>
      </rPr>
      <t>37 cm</t>
    </r>
    <r>
      <rPr>
        <sz val="12"/>
        <rFont val="Arial CE"/>
        <family val="2"/>
        <charset val="238"/>
      </rPr>
      <t xml:space="preserve"> - z wyprofilowaniem i zagęszczeniem mechanicznym - grunt do zagospodarowania przez Wykonawcę </t>
    </r>
  </si>
  <si>
    <r>
      <t xml:space="preserve">Wykonanie podbudowy z C-90/3 (0-31,5 mm) grub. </t>
    </r>
    <r>
      <rPr>
        <b/>
        <sz val="12"/>
        <rFont val="Arial CE"/>
        <charset val="238"/>
      </rPr>
      <t>25 cm</t>
    </r>
    <r>
      <rPr>
        <sz val="12"/>
        <rFont val="Arial CE"/>
        <charset val="238"/>
      </rPr>
      <t xml:space="preserve"> </t>
    </r>
    <r>
      <rPr>
        <sz val="12"/>
        <rFont val="Arial CE"/>
        <family val="2"/>
        <charset val="238"/>
      </rPr>
      <t>z zagęszczeniem mechanicznym</t>
    </r>
  </si>
  <si>
    <r>
      <t xml:space="preserve">Ustawienie krawężnika betonowego wtopion. 15x22 cm wraz z ławą betonową  </t>
    </r>
    <r>
      <rPr>
        <b/>
        <sz val="12"/>
        <rFont val="Arial CE"/>
        <charset val="238"/>
      </rPr>
      <t>(ława deskowana)</t>
    </r>
    <r>
      <rPr>
        <sz val="12"/>
        <rFont val="Arial CE"/>
        <family val="2"/>
        <charset val="238"/>
      </rPr>
      <t xml:space="preserve"> i oporem z betonu C12/15 .</t>
    </r>
  </si>
  <si>
    <r>
      <t xml:space="preserve">Wykonanie mechaniczne koryta, śr. głęb. </t>
    </r>
    <r>
      <rPr>
        <b/>
        <sz val="12"/>
        <rFont val="Arial CE"/>
        <charset val="238"/>
      </rPr>
      <t>37 cm</t>
    </r>
    <r>
      <rPr>
        <sz val="12"/>
        <rFont val="Arial CE"/>
        <family val="2"/>
        <charset val="238"/>
      </rPr>
      <t xml:space="preserve"> - z wyprofilowaniem i zagęszczeniem mechanicznym - grunt do zagospodarowania przez Wykonawcę </t>
    </r>
    <r>
      <rPr>
        <b/>
        <sz val="12"/>
        <rFont val="Arial CE"/>
        <charset val="238"/>
      </rPr>
      <t>(pieszojezdnia)</t>
    </r>
  </si>
  <si>
    <t>35.</t>
  </si>
  <si>
    <t>36.</t>
  </si>
  <si>
    <t>37.</t>
  </si>
  <si>
    <t>38.</t>
  </si>
  <si>
    <t>39.</t>
  </si>
  <si>
    <t>Regulacja wysokościowa słupów oświetleniowych (dostosowanie do aktualnej niwelety drogi)</t>
  </si>
  <si>
    <t>Pieszojezdnia ul. Topazowej</t>
  </si>
  <si>
    <t>ul. Saska od ul. Warneńczyka do Piastowej</t>
  </si>
  <si>
    <r>
      <t xml:space="preserve">Wykonanie mechaniczne koryta, śr. głęb. </t>
    </r>
    <r>
      <rPr>
        <b/>
        <sz val="12"/>
        <rFont val="Arial CE"/>
        <charset val="238"/>
      </rPr>
      <t>19 cm</t>
    </r>
    <r>
      <rPr>
        <sz val="12"/>
        <rFont val="Arial CE"/>
        <family val="2"/>
        <charset val="238"/>
      </rPr>
      <t xml:space="preserve"> - z wyprofilowaniem i zagęszczeniem mechanicznym - grunt do zagospodarowania przez Wykonawcę </t>
    </r>
    <r>
      <rPr>
        <b/>
        <sz val="12"/>
        <rFont val="Arial CE"/>
        <charset val="238"/>
      </rPr>
      <t>(pieszojezdnia)</t>
    </r>
  </si>
  <si>
    <t>13.</t>
  </si>
  <si>
    <t>14.</t>
  </si>
  <si>
    <t>15.</t>
  </si>
  <si>
    <t>16.</t>
  </si>
  <si>
    <t>17.</t>
  </si>
  <si>
    <t>18.</t>
  </si>
  <si>
    <t>19.</t>
  </si>
  <si>
    <t>20.</t>
  </si>
  <si>
    <t>40.</t>
  </si>
  <si>
    <t>42.</t>
  </si>
  <si>
    <t>44.</t>
  </si>
  <si>
    <t>45.</t>
  </si>
  <si>
    <t>46.</t>
  </si>
  <si>
    <t>47.</t>
  </si>
  <si>
    <t>48.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</si>
  <si>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</si>
  <si>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</si>
  <si>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</si>
  <si>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</si>
  <si>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</si>
  <si>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</si>
  <si>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</si>
  <si>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</si>
  <si>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</si>
  <si>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</si>
  <si>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</si>
  <si>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</si>
  <si>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</si>
  <si>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</si>
  <si>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</si>
  <si>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</si>
  <si>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</si>
  <si>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</si>
  <si>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</si>
  <si>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</si>
  <si>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</si>
  <si>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</si>
  <si>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</si>
  <si>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</si>
  <si>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</si>
  <si>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</si>
  <si>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11.</t>
  </si>
  <si>
    <t>12.</t>
  </si>
  <si>
    <t>41.</t>
  </si>
  <si>
    <t>43.</t>
  </si>
  <si>
    <t>49.</t>
  </si>
  <si>
    <t>76.</t>
  </si>
  <si>
    <t>Podatek 23 % VAT (Topazowa i Saska)</t>
  </si>
  <si>
    <t>Razem Topazowa i Saska netto</t>
  </si>
  <si>
    <t>Program BBO - Utwardzenie dróg gruntowych na ul. Topazowej (Program BBO) - ul. Topazowa na odcinku od. ul. Piastowej do ul. Saskiej</t>
  </si>
  <si>
    <t>zamówienie zgodnie z art. 441 UPZP</t>
  </si>
  <si>
    <t>OPCJA</t>
  </si>
  <si>
    <t>kosztorys ofertowy</t>
  </si>
  <si>
    <t>5.</t>
  </si>
  <si>
    <t xml:space="preserve">10. </t>
  </si>
  <si>
    <t>77.</t>
  </si>
  <si>
    <t>Ogółem Topazowa netto</t>
  </si>
  <si>
    <t>Ogółem Saska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</si>
</sst>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 CE"/>
      <family val="2"/>
      <charset val="238"/>
    </font>
    <font>
      <sz val="11"/>
      <name val="Arial CE"/>
      <charset val="238"/>
    </font>
    <font>
      <sz val="8"/>
      <name val="Calibri"/>
      <family val="2"/>
      <charset val="238"/>
      <scheme val="minor"/>
    </font>
    <font>
      <b/>
      <sz val="12"/>
      <name val="Arial CE"/>
      <charset val="238"/>
    </font>
    <font>
      <sz val="12"/>
      <name val="Arial CE"/>
      <family val="2"/>
      <charset val="238"/>
    </font>
    <font>
      <sz val="12"/>
      <name val="Arial CE"/>
      <charset val="238"/>
    </font>
    <font>
      <sz val="12"/>
      <color theme="1"/>
      <name val="Calibri"/>
      <family val="2"/>
      <charset val="238"/>
      <scheme val="minor"/>
    </font>
    <font>
      <vertAlign val="superscript"/>
      <sz val="12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2"/>
      <color rgb="FFFF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63">
    <xf numFmtId="0" fontId="0" fillId="0" borderId="0" xfId="0"/>
    <xf numFmtId="0" fontId="5" fillId="2" borderId="1" xfId="1" applyFont="1" applyFill="1" applyBorder="1" applyAlignment="1">
      <alignment horizontal="left" vertical="center" wrapText="1"/>
    </xf>
    <xf numFmtId="0" fontId="2" fillId="2" borderId="1" xfId="1" applyFill="1" applyBorder="1" applyAlignment="1">
      <alignment horizontal="center" vertical="center"/>
    </xf>
    <xf numFmtId="165" fontId="7" fillId="2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2" fillId="0" borderId="1" xfId="1" applyBorder="1" applyAlignment="1">
      <alignment horizontal="center" vertical="center"/>
    </xf>
    <xf numFmtId="0" fontId="1" fillId="0" borderId="0" xfId="0" applyFont="1"/>
    <xf numFmtId="0" fontId="10" fillId="2" borderId="1" xfId="0" applyFon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0" fillId="0" borderId="1" xfId="0" applyBorder="1"/>
    <xf numFmtId="0" fontId="13" fillId="0" borderId="1" xfId="1" applyFont="1" applyBorder="1" applyAlignment="1">
      <alignment vertical="center"/>
    </xf>
    <xf numFmtId="0" fontId="13" fillId="0" borderId="1" xfId="1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2" fillId="0" borderId="1" xfId="1" applyFont="1" applyBorder="1" applyAlignment="1">
      <alignment horizontal="center" vertical="center" wrapText="1"/>
    </xf>
    <xf numFmtId="164" fontId="12" fillId="0" borderId="1" xfId="2" applyFont="1" applyFill="1" applyBorder="1" applyAlignment="1">
      <alignment horizontal="center" vertical="center" wrapText="1"/>
    </xf>
    <xf numFmtId="165" fontId="0" fillId="2" borderId="1" xfId="0" applyNumberFormat="1" applyFill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" fillId="0" borderId="1" xfId="0" applyFont="1" applyBorder="1"/>
    <xf numFmtId="0" fontId="8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165" fontId="18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vertical="center"/>
    </xf>
    <xf numFmtId="0" fontId="13" fillId="2" borderId="1" xfId="1" applyFont="1" applyFill="1" applyBorder="1" applyAlignment="1">
      <alignment vertical="center" wrapText="1"/>
    </xf>
    <xf numFmtId="0" fontId="14" fillId="2" borderId="1" xfId="1" applyFont="1" applyFill="1" applyBorder="1" applyAlignment="1">
      <alignment horizontal="center" vertical="center"/>
    </xf>
    <xf numFmtId="0" fontId="15" fillId="2" borderId="1" xfId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12" fillId="0" borderId="1" xfId="1" applyFont="1" applyBorder="1" applyAlignment="1">
      <alignment vertical="center" wrapText="1"/>
    </xf>
    <xf numFmtId="165" fontId="13" fillId="2" borderId="1" xfId="0" applyNumberFormat="1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65" fontId="12" fillId="4" borderId="1" xfId="1" applyNumberFormat="1" applyFont="1" applyFill="1" applyBorder="1" applyAlignment="1">
      <alignment vertical="center"/>
    </xf>
    <xf numFmtId="165" fontId="12" fillId="5" borderId="1" xfId="1" applyNumberFormat="1" applyFont="1" applyFill="1" applyBorder="1" applyAlignment="1">
      <alignment vertical="center"/>
    </xf>
    <xf numFmtId="0" fontId="3" fillId="0" borderId="5" xfId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vertical="center"/>
    </xf>
    <xf numFmtId="4" fontId="0" fillId="0" borderId="1" xfId="0" applyNumberFormat="1" applyBorder="1" applyAlignment="1">
      <alignment horizontal="center"/>
    </xf>
    <xf numFmtId="4" fontId="7" fillId="2" borderId="1" xfId="1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vertical="center"/>
    </xf>
    <xf numFmtId="4" fontId="0" fillId="0" borderId="1" xfId="0" applyNumberFormat="1" applyBorder="1"/>
    <xf numFmtId="4" fontId="6" fillId="0" borderId="1" xfId="1" applyNumberFormat="1" applyFont="1" applyBorder="1" applyAlignment="1">
      <alignment horizontal="center" vertical="center"/>
    </xf>
    <xf numFmtId="4" fontId="0" fillId="0" borderId="0" xfId="0" applyNumberFormat="1"/>
    <xf numFmtId="0" fontId="3" fillId="3" borderId="1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right" vertical="center"/>
    </xf>
    <xf numFmtId="0" fontId="12" fillId="5" borderId="1" xfId="1" applyFont="1" applyFill="1" applyBorder="1" applyAlignment="1">
      <alignment horizontal="right" vertical="center"/>
    </xf>
    <xf numFmtId="0" fontId="12" fillId="5" borderId="2" xfId="1" applyFont="1" applyFill="1" applyBorder="1" applyAlignment="1">
      <alignment horizontal="right" vertical="center"/>
    </xf>
    <xf numFmtId="0" fontId="12" fillId="5" borderId="3" xfId="1" applyFont="1" applyFill="1" applyBorder="1" applyAlignment="1">
      <alignment horizontal="right" vertical="center"/>
    </xf>
    <xf numFmtId="0" fontId="12" fillId="5" borderId="4" xfId="1" applyFont="1" applyFill="1" applyBorder="1" applyAlignment="1">
      <alignment horizontal="right" vertical="center"/>
    </xf>
    <xf numFmtId="0" fontId="3" fillId="0" borderId="0" xfId="1" applyFont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</cellXfs>
  <cellStyles count="3">
    <cellStyle name="Dziesiętny 2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DE1FB-1DF3-4982-AE81-17776397DF01}">
  <dimension ref="A1:G104"/>
  <sheetViews>
    <sheetView tabSelected="1" topLeftCell="A80" zoomScaleNormal="100" workbookViewId="0">
      <selection activeCell="E113" sqref="E113"/>
    </sheetView>
  </sheetViews>
  <sheetFormatPr defaultColWidth="8.85546875" defaultRowHeight="15" x14ac:dyDescent="0.25"/>
  <cols>
    <col min="1" max="1" width="6.28515625" style="6" customWidth="1"/>
    <col min="2" max="2" width="13.85546875" bestFit="1" customWidth="1"/>
    <col min="3" max="3" width="82.140625" customWidth="1"/>
    <col min="4" max="4" width="6.140625" customWidth="1"/>
    <col min="5" max="5" width="9.85546875" style="52" bestFit="1" customWidth="1"/>
    <col min="6" max="6" width="13" customWidth="1"/>
    <col min="7" max="7" width="16.85546875" customWidth="1"/>
    <col min="8" max="8" width="12" bestFit="1" customWidth="1"/>
  </cols>
  <sheetData>
    <row r="1" spans="1:7" ht="31.5" customHeight="1" x14ac:dyDescent="0.25">
      <c r="A1" s="61" t="s">
        <v>153</v>
      </c>
      <c r="B1" s="61"/>
      <c r="C1" s="61"/>
      <c r="D1" s="61"/>
      <c r="E1" s="61"/>
      <c r="F1" s="61"/>
      <c r="G1" s="61"/>
    </row>
    <row r="2" spans="1:7" ht="31.5" customHeight="1" x14ac:dyDescent="0.25">
      <c r="A2" s="59" t="s">
        <v>154</v>
      </c>
      <c r="B2" s="59"/>
      <c r="C2" s="59"/>
      <c r="D2" s="59"/>
      <c r="E2" s="59"/>
      <c r="F2" s="59"/>
      <c r="G2" s="59"/>
    </row>
    <row r="3" spans="1:7" ht="15.75" x14ac:dyDescent="0.25">
      <c r="A3" s="60"/>
      <c r="B3" s="60"/>
      <c r="C3" s="60"/>
      <c r="D3" s="60"/>
      <c r="E3" s="60"/>
      <c r="F3" s="60"/>
      <c r="G3" s="60"/>
    </row>
    <row r="4" spans="1:7" ht="15.75" customHeight="1" x14ac:dyDescent="0.25">
      <c r="A4" s="62" t="s">
        <v>155</v>
      </c>
      <c r="B4" s="62"/>
      <c r="C4" s="43"/>
      <c r="D4" s="43"/>
      <c r="E4" s="44"/>
      <c r="F4" s="62" t="s">
        <v>156</v>
      </c>
      <c r="G4" s="62"/>
    </row>
    <row r="5" spans="1:7" ht="31.5" x14ac:dyDescent="0.25">
      <c r="A5" s="15" t="s">
        <v>0</v>
      </c>
      <c r="B5" s="15" t="s">
        <v>1</v>
      </c>
      <c r="C5" s="15" t="s">
        <v>2</v>
      </c>
      <c r="D5" s="15" t="s">
        <v>3</v>
      </c>
      <c r="E5" s="45" t="s">
        <v>4</v>
      </c>
      <c r="F5" s="16" t="s">
        <v>5</v>
      </c>
      <c r="G5" s="15" t="s">
        <v>6</v>
      </c>
    </row>
    <row r="6" spans="1:7" ht="15.75" x14ac:dyDescent="0.25">
      <c r="A6" s="15"/>
      <c r="B6" s="15"/>
      <c r="C6" s="24" t="s">
        <v>27</v>
      </c>
      <c r="D6" s="15"/>
      <c r="E6" s="45"/>
      <c r="F6" s="16"/>
      <c r="G6" s="15"/>
    </row>
    <row r="7" spans="1:7" ht="45" x14ac:dyDescent="0.25">
      <c r="A7" s="21" t="s">
        <v>7</v>
      </c>
      <c r="B7" s="11" t="s">
        <v>8</v>
      </c>
      <c r="C7" s="12" t="s">
        <v>53</v>
      </c>
      <c r="D7" s="18" t="s">
        <v>9</v>
      </c>
      <c r="E7" s="27">
        <v>200</v>
      </c>
      <c r="F7" s="17"/>
      <c r="G7" s="17"/>
    </row>
    <row r="8" spans="1:7" ht="30" x14ac:dyDescent="0.25">
      <c r="A8" s="21" t="s">
        <v>10</v>
      </c>
      <c r="B8" s="11" t="s">
        <v>8</v>
      </c>
      <c r="C8" s="12" t="s">
        <v>11</v>
      </c>
      <c r="D8" s="18" t="s">
        <v>12</v>
      </c>
      <c r="E8" s="27">
        <v>100</v>
      </c>
      <c r="F8" s="17"/>
      <c r="G8" s="17"/>
    </row>
    <row r="9" spans="1:7" ht="45" x14ac:dyDescent="0.25">
      <c r="A9" s="21" t="s">
        <v>13</v>
      </c>
      <c r="B9" s="11" t="s">
        <v>28</v>
      </c>
      <c r="C9" s="12" t="s">
        <v>29</v>
      </c>
      <c r="D9" s="19" t="s">
        <v>30</v>
      </c>
      <c r="E9" s="27">
        <v>1</v>
      </c>
      <c r="F9" s="17"/>
      <c r="G9" s="17"/>
    </row>
    <row r="10" spans="1:7" ht="15.75" x14ac:dyDescent="0.25">
      <c r="A10" s="33"/>
      <c r="B10" s="11"/>
      <c r="C10" s="34" t="s">
        <v>101</v>
      </c>
      <c r="D10" s="33"/>
      <c r="E10" s="46"/>
      <c r="F10" s="35"/>
      <c r="G10" s="35"/>
    </row>
    <row r="11" spans="1:7" ht="46.5" x14ac:dyDescent="0.25">
      <c r="A11" s="21" t="s">
        <v>17</v>
      </c>
      <c r="B11" s="11" t="s">
        <v>14</v>
      </c>
      <c r="C11" s="12" t="s">
        <v>94</v>
      </c>
      <c r="D11" s="18" t="s">
        <v>9</v>
      </c>
      <c r="E11" s="27">
        <v>650.5</v>
      </c>
      <c r="F11" s="17"/>
      <c r="G11" s="17"/>
    </row>
    <row r="12" spans="1:7" ht="46.5" x14ac:dyDescent="0.25">
      <c r="A12" s="21" t="s">
        <v>157</v>
      </c>
      <c r="B12" s="11" t="s">
        <v>14</v>
      </c>
      <c r="C12" s="12" t="s">
        <v>103</v>
      </c>
      <c r="D12" s="18" t="s">
        <v>9</v>
      </c>
      <c r="E12" s="27">
        <v>59</v>
      </c>
      <c r="F12" s="17"/>
      <c r="G12" s="17"/>
    </row>
    <row r="13" spans="1:7" ht="30.75" x14ac:dyDescent="0.25">
      <c r="A13" s="21" t="s">
        <v>20</v>
      </c>
      <c r="B13" s="11" t="s">
        <v>15</v>
      </c>
      <c r="C13" s="12" t="s">
        <v>93</v>
      </c>
      <c r="D13" s="18" t="s">
        <v>16</v>
      </c>
      <c r="E13" s="27">
        <f>83+57+62</f>
        <v>202</v>
      </c>
      <c r="F13" s="17"/>
      <c r="G13" s="17"/>
    </row>
    <row r="14" spans="1:7" ht="30.75" x14ac:dyDescent="0.25">
      <c r="A14" s="21" t="s">
        <v>56</v>
      </c>
      <c r="B14" s="11" t="s">
        <v>18</v>
      </c>
      <c r="C14" s="12" t="s">
        <v>92</v>
      </c>
      <c r="D14" s="18" t="s">
        <v>9</v>
      </c>
      <c r="E14" s="27">
        <v>650.5</v>
      </c>
      <c r="F14" s="17"/>
      <c r="G14" s="17"/>
    </row>
    <row r="15" spans="1:7" ht="30.75" x14ac:dyDescent="0.25">
      <c r="A15" s="21" t="s">
        <v>57</v>
      </c>
      <c r="B15" s="11" t="s">
        <v>19</v>
      </c>
      <c r="C15" s="12" t="s">
        <v>84</v>
      </c>
      <c r="D15" s="18" t="s">
        <v>9</v>
      </c>
      <c r="E15" s="27">
        <f>82+62</f>
        <v>144</v>
      </c>
      <c r="F15" s="17"/>
      <c r="G15" s="17"/>
    </row>
    <row r="16" spans="1:7" ht="58.5" x14ac:dyDescent="0.25">
      <c r="A16" s="21" t="s">
        <v>24</v>
      </c>
      <c r="B16" s="11" t="s">
        <v>21</v>
      </c>
      <c r="C16" s="4" t="s">
        <v>35</v>
      </c>
      <c r="D16" s="18" t="s">
        <v>9</v>
      </c>
      <c r="E16" s="27">
        <f>142+108.5</f>
        <v>250.5</v>
      </c>
      <c r="F16" s="17"/>
      <c r="G16" s="17"/>
    </row>
    <row r="17" spans="1:7" ht="42.75" x14ac:dyDescent="0.25">
      <c r="A17" s="21" t="s">
        <v>158</v>
      </c>
      <c r="B17" s="11" t="s">
        <v>21</v>
      </c>
      <c r="C17" s="4" t="s">
        <v>55</v>
      </c>
      <c r="D17" s="18" t="s">
        <v>9</v>
      </c>
      <c r="E17" s="27">
        <v>256</v>
      </c>
      <c r="F17" s="17"/>
      <c r="G17" s="17"/>
    </row>
    <row r="18" spans="1:7" ht="15.75" x14ac:dyDescent="0.25">
      <c r="A18" s="33"/>
      <c r="B18" s="11"/>
      <c r="C18" s="34" t="s">
        <v>22</v>
      </c>
      <c r="D18" s="33"/>
      <c r="E18" s="46"/>
      <c r="F18" s="35"/>
      <c r="G18" s="17"/>
    </row>
    <row r="19" spans="1:7" ht="30.75" x14ac:dyDescent="0.25">
      <c r="A19" s="21" t="s">
        <v>145</v>
      </c>
      <c r="B19" s="11" t="s">
        <v>14</v>
      </c>
      <c r="C19" s="12" t="s">
        <v>91</v>
      </c>
      <c r="D19" s="18" t="s">
        <v>9</v>
      </c>
      <c r="E19" s="27">
        <v>31</v>
      </c>
      <c r="F19" s="17"/>
      <c r="G19" s="17"/>
    </row>
    <row r="20" spans="1:7" ht="31.5" x14ac:dyDescent="0.25">
      <c r="A20" s="21" t="s">
        <v>146</v>
      </c>
      <c r="B20" s="11" t="s">
        <v>15</v>
      </c>
      <c r="C20" s="12" t="s">
        <v>86</v>
      </c>
      <c r="D20" s="18" t="s">
        <v>16</v>
      </c>
      <c r="E20" s="27">
        <v>26</v>
      </c>
      <c r="F20" s="17"/>
      <c r="G20" s="17"/>
    </row>
    <row r="21" spans="1:7" ht="15.75" x14ac:dyDescent="0.25">
      <c r="A21" s="21" t="s">
        <v>104</v>
      </c>
      <c r="B21" s="11" t="s">
        <v>23</v>
      </c>
      <c r="C21" s="12" t="s">
        <v>90</v>
      </c>
      <c r="D21" s="18" t="s">
        <v>9</v>
      </c>
      <c r="E21" s="27">
        <v>31</v>
      </c>
      <c r="F21" s="17"/>
      <c r="G21" s="17"/>
    </row>
    <row r="22" spans="1:7" ht="30.75" x14ac:dyDescent="0.25">
      <c r="A22" s="21" t="s">
        <v>105</v>
      </c>
      <c r="B22" s="11" t="s">
        <v>19</v>
      </c>
      <c r="C22" s="12" t="s">
        <v>89</v>
      </c>
      <c r="D22" s="18" t="s">
        <v>9</v>
      </c>
      <c r="E22" s="27">
        <v>31</v>
      </c>
      <c r="F22" s="17"/>
      <c r="G22" s="17"/>
    </row>
    <row r="23" spans="1:7" ht="15.75" x14ac:dyDescent="0.25">
      <c r="A23" s="33"/>
      <c r="B23" s="11"/>
      <c r="C23" s="34" t="s">
        <v>88</v>
      </c>
      <c r="D23" s="33"/>
      <c r="E23" s="46"/>
      <c r="F23" s="35"/>
      <c r="G23" s="17"/>
    </row>
    <row r="24" spans="1:7" ht="30.75" x14ac:dyDescent="0.25">
      <c r="A24" s="22" t="s">
        <v>106</v>
      </c>
      <c r="B24" s="11" t="s">
        <v>14</v>
      </c>
      <c r="C24" s="12" t="s">
        <v>87</v>
      </c>
      <c r="D24" s="18" t="s">
        <v>9</v>
      </c>
      <c r="E24" s="27">
        <v>3</v>
      </c>
      <c r="F24" s="17"/>
      <c r="G24" s="17"/>
    </row>
    <row r="25" spans="1:7" ht="15.75" x14ac:dyDescent="0.25">
      <c r="A25" s="22" t="s">
        <v>107</v>
      </c>
      <c r="B25" s="11" t="s">
        <v>23</v>
      </c>
      <c r="C25" s="12" t="s">
        <v>85</v>
      </c>
      <c r="D25" s="18" t="s">
        <v>9</v>
      </c>
      <c r="E25" s="27">
        <v>3</v>
      </c>
      <c r="F25" s="17"/>
      <c r="G25" s="17"/>
    </row>
    <row r="26" spans="1:7" ht="30.75" x14ac:dyDescent="0.25">
      <c r="A26" s="22" t="s">
        <v>108</v>
      </c>
      <c r="B26" s="11" t="s">
        <v>19</v>
      </c>
      <c r="C26" s="12" t="s">
        <v>84</v>
      </c>
      <c r="D26" s="18" t="s">
        <v>9</v>
      </c>
      <c r="E26" s="27">
        <v>3</v>
      </c>
      <c r="F26" s="17"/>
      <c r="G26" s="17"/>
    </row>
    <row r="27" spans="1:7" ht="15.75" x14ac:dyDescent="0.25">
      <c r="A27" s="36"/>
      <c r="B27" s="11"/>
      <c r="C27" s="24" t="s">
        <v>25</v>
      </c>
      <c r="D27" s="25"/>
      <c r="E27" s="47"/>
      <c r="F27" s="25"/>
      <c r="G27" s="17"/>
    </row>
    <row r="28" spans="1:7" ht="29.25" x14ac:dyDescent="0.25">
      <c r="A28" s="7" t="s">
        <v>109</v>
      </c>
      <c r="B28" s="11" t="s">
        <v>14</v>
      </c>
      <c r="C28" s="1" t="s">
        <v>34</v>
      </c>
      <c r="D28" s="2" t="s">
        <v>9</v>
      </c>
      <c r="E28" s="48">
        <v>59</v>
      </c>
      <c r="F28" s="3"/>
      <c r="G28" s="17"/>
    </row>
    <row r="29" spans="1:7" ht="31.5" x14ac:dyDescent="0.25">
      <c r="A29" s="7" t="s">
        <v>110</v>
      </c>
      <c r="B29" s="11" t="s">
        <v>15</v>
      </c>
      <c r="C29" s="12" t="s">
        <v>86</v>
      </c>
      <c r="D29" s="18" t="s">
        <v>16</v>
      </c>
      <c r="E29" s="27">
        <v>32</v>
      </c>
      <c r="F29" s="17"/>
      <c r="G29" s="17"/>
    </row>
    <row r="30" spans="1:7" ht="43.5" x14ac:dyDescent="0.25">
      <c r="A30" s="7" t="s">
        <v>111</v>
      </c>
      <c r="B30" s="11" t="s">
        <v>18</v>
      </c>
      <c r="C30" s="1" t="s">
        <v>26</v>
      </c>
      <c r="D30" s="2" t="s">
        <v>9</v>
      </c>
      <c r="E30" s="48">
        <v>59</v>
      </c>
      <c r="F30" s="3"/>
      <c r="G30" s="17"/>
    </row>
    <row r="31" spans="1:7" ht="28.5" x14ac:dyDescent="0.25">
      <c r="A31" s="7" t="s">
        <v>68</v>
      </c>
      <c r="B31" s="11" t="s">
        <v>32</v>
      </c>
      <c r="C31" s="1" t="s">
        <v>33</v>
      </c>
      <c r="D31" s="8" t="s">
        <v>9</v>
      </c>
      <c r="E31" s="48">
        <v>59</v>
      </c>
      <c r="F31" s="3"/>
      <c r="G31" s="17"/>
    </row>
    <row r="32" spans="1:7" ht="29.25" x14ac:dyDescent="0.25">
      <c r="A32" s="7" t="s">
        <v>40</v>
      </c>
      <c r="B32" s="11" t="s">
        <v>31</v>
      </c>
      <c r="C32" s="4" t="s">
        <v>54</v>
      </c>
      <c r="D32" s="5" t="s">
        <v>9</v>
      </c>
      <c r="E32" s="48">
        <v>59</v>
      </c>
      <c r="F32" s="3"/>
      <c r="G32" s="17"/>
    </row>
    <row r="33" spans="1:7" ht="15.75" x14ac:dyDescent="0.25">
      <c r="A33" s="7"/>
      <c r="B33" s="11"/>
      <c r="C33" s="34" t="s">
        <v>36</v>
      </c>
      <c r="D33" s="33"/>
      <c r="E33" s="46"/>
      <c r="F33" s="35"/>
      <c r="G33" s="17"/>
    </row>
    <row r="34" spans="1:7" ht="15.75" x14ac:dyDescent="0.25">
      <c r="A34" s="21" t="s">
        <v>42</v>
      </c>
      <c r="B34" s="11" t="s">
        <v>37</v>
      </c>
      <c r="C34" s="11" t="s">
        <v>38</v>
      </c>
      <c r="D34" s="19" t="s">
        <v>39</v>
      </c>
      <c r="E34" s="27">
        <v>3</v>
      </c>
      <c r="F34" s="17"/>
      <c r="G34" s="17"/>
    </row>
    <row r="35" spans="1:7" ht="15.75" x14ac:dyDescent="0.25">
      <c r="A35" s="21" t="s">
        <v>47</v>
      </c>
      <c r="B35" s="11" t="s">
        <v>37</v>
      </c>
      <c r="C35" s="11" t="s">
        <v>41</v>
      </c>
      <c r="D35" s="19" t="s">
        <v>39</v>
      </c>
      <c r="E35" s="27">
        <v>5</v>
      </c>
      <c r="F35" s="17"/>
      <c r="G35" s="17"/>
    </row>
    <row r="36" spans="1:7" x14ac:dyDescent="0.25">
      <c r="A36" s="21" t="s">
        <v>63</v>
      </c>
      <c r="B36" s="11" t="s">
        <v>37</v>
      </c>
      <c r="C36" s="11" t="s">
        <v>73</v>
      </c>
      <c r="D36" s="18" t="s">
        <v>39</v>
      </c>
      <c r="E36" s="27">
        <v>1</v>
      </c>
      <c r="F36" s="17"/>
      <c r="G36" s="17"/>
    </row>
    <row r="37" spans="1:7" ht="30" x14ac:dyDescent="0.25">
      <c r="A37" s="21" t="s">
        <v>48</v>
      </c>
      <c r="B37" s="11" t="s">
        <v>37</v>
      </c>
      <c r="C37" s="12" t="s">
        <v>100</v>
      </c>
      <c r="D37" s="18" t="s">
        <v>39</v>
      </c>
      <c r="E37" s="27">
        <v>1</v>
      </c>
      <c r="F37" s="17"/>
      <c r="G37" s="17"/>
    </row>
    <row r="38" spans="1:7" ht="60" x14ac:dyDescent="0.25">
      <c r="A38" s="21" t="s">
        <v>49</v>
      </c>
      <c r="B38" s="11" t="s">
        <v>44</v>
      </c>
      <c r="C38" s="13" t="s">
        <v>50</v>
      </c>
      <c r="D38" s="19" t="s">
        <v>39</v>
      </c>
      <c r="E38" s="27">
        <v>6</v>
      </c>
      <c r="F38" s="17"/>
      <c r="G38" s="17"/>
    </row>
    <row r="39" spans="1:7" ht="45" x14ac:dyDescent="0.25">
      <c r="A39" s="21" t="s">
        <v>64</v>
      </c>
      <c r="B39" s="11" t="s">
        <v>44</v>
      </c>
      <c r="C39" s="13" t="s">
        <v>51</v>
      </c>
      <c r="D39" s="19" t="s">
        <v>39</v>
      </c>
      <c r="E39" s="27">
        <v>2</v>
      </c>
      <c r="F39" s="17"/>
      <c r="G39" s="17"/>
    </row>
    <row r="40" spans="1:7" ht="45.75" x14ac:dyDescent="0.25">
      <c r="A40" s="21" t="s">
        <v>65</v>
      </c>
      <c r="B40" s="11" t="s">
        <v>44</v>
      </c>
      <c r="C40" s="13" t="s">
        <v>83</v>
      </c>
      <c r="D40" s="19" t="s">
        <v>39</v>
      </c>
      <c r="E40" s="27">
        <v>4</v>
      </c>
      <c r="F40" s="17"/>
      <c r="G40" s="17"/>
    </row>
    <row r="41" spans="1:7" x14ac:dyDescent="0.25">
      <c r="A41" s="21" t="s">
        <v>66</v>
      </c>
      <c r="B41" s="11" t="s">
        <v>46</v>
      </c>
      <c r="C41" s="14" t="s">
        <v>45</v>
      </c>
      <c r="D41" s="18" t="s">
        <v>9</v>
      </c>
      <c r="E41" s="27">
        <v>10</v>
      </c>
      <c r="F41" s="17"/>
      <c r="G41" s="17"/>
    </row>
    <row r="42" spans="1:7" ht="30" x14ac:dyDescent="0.25">
      <c r="A42" s="21" t="s">
        <v>67</v>
      </c>
      <c r="B42" s="11" t="s">
        <v>46</v>
      </c>
      <c r="C42" s="13" t="s">
        <v>52</v>
      </c>
      <c r="D42" s="18" t="s">
        <v>9</v>
      </c>
      <c r="E42" s="27">
        <v>0</v>
      </c>
      <c r="F42" s="17"/>
      <c r="G42" s="17"/>
    </row>
    <row r="43" spans="1:7" ht="30" x14ac:dyDescent="0.25">
      <c r="A43" s="21" t="s">
        <v>69</v>
      </c>
      <c r="B43" s="11" t="s">
        <v>70</v>
      </c>
      <c r="C43" s="12" t="s">
        <v>82</v>
      </c>
      <c r="D43" s="18" t="s">
        <v>9</v>
      </c>
      <c r="E43" s="27">
        <v>5</v>
      </c>
      <c r="F43" s="17"/>
      <c r="G43" s="17"/>
    </row>
    <row r="44" spans="1:7" ht="31.5" x14ac:dyDescent="0.25">
      <c r="A44" s="21"/>
      <c r="B44" s="11"/>
      <c r="C44" s="37" t="s">
        <v>81</v>
      </c>
      <c r="D44" s="18"/>
      <c r="E44" s="49"/>
      <c r="F44" s="38"/>
      <c r="G44" s="17"/>
    </row>
    <row r="45" spans="1:7" ht="18.75" x14ac:dyDescent="0.25">
      <c r="A45" s="21" t="s">
        <v>71</v>
      </c>
      <c r="B45" s="11" t="s">
        <v>76</v>
      </c>
      <c r="C45" s="13" t="s">
        <v>80</v>
      </c>
      <c r="D45" s="20" t="s">
        <v>74</v>
      </c>
      <c r="E45" s="27">
        <v>1</v>
      </c>
      <c r="F45" s="17"/>
      <c r="G45" s="17"/>
    </row>
    <row r="46" spans="1:7" ht="30" x14ac:dyDescent="0.25">
      <c r="A46" s="21" t="s">
        <v>72</v>
      </c>
      <c r="B46" s="11" t="s">
        <v>59</v>
      </c>
      <c r="C46" s="13" t="s">
        <v>79</v>
      </c>
      <c r="D46" s="19" t="s">
        <v>39</v>
      </c>
      <c r="E46" s="27">
        <v>1</v>
      </c>
      <c r="F46" s="17"/>
      <c r="G46" s="17"/>
    </row>
    <row r="47" spans="1:7" ht="30" x14ac:dyDescent="0.25">
      <c r="A47" s="21" t="s">
        <v>95</v>
      </c>
      <c r="B47" s="11" t="s">
        <v>59</v>
      </c>
      <c r="C47" s="13" t="s">
        <v>78</v>
      </c>
      <c r="D47" s="19" t="s">
        <v>39</v>
      </c>
      <c r="E47" s="27">
        <v>1</v>
      </c>
      <c r="F47" s="17"/>
      <c r="G47" s="17"/>
    </row>
    <row r="48" spans="1:7" ht="30" x14ac:dyDescent="0.25">
      <c r="A48" s="21" t="s">
        <v>96</v>
      </c>
      <c r="B48" s="11" t="s">
        <v>76</v>
      </c>
      <c r="C48" s="13" t="s">
        <v>77</v>
      </c>
      <c r="D48" s="20" t="s">
        <v>74</v>
      </c>
      <c r="E48" s="27">
        <v>1.4</v>
      </c>
      <c r="F48" s="17"/>
      <c r="G48" s="17"/>
    </row>
    <row r="49" spans="1:7" ht="30" x14ac:dyDescent="0.25">
      <c r="A49" s="21" t="s">
        <v>97</v>
      </c>
      <c r="B49" s="11" t="s">
        <v>76</v>
      </c>
      <c r="C49" s="13" t="s">
        <v>75</v>
      </c>
      <c r="D49" s="20" t="s">
        <v>74</v>
      </c>
      <c r="E49" s="27">
        <v>1.5</v>
      </c>
      <c r="F49" s="17"/>
      <c r="G49" s="17"/>
    </row>
    <row r="50" spans="1:7" ht="15.75" x14ac:dyDescent="0.25">
      <c r="A50" s="23"/>
      <c r="B50" s="10"/>
      <c r="C50" s="24" t="s">
        <v>58</v>
      </c>
      <c r="D50" s="10"/>
      <c r="E50" s="50"/>
      <c r="F50" s="25"/>
      <c r="G50" s="17"/>
    </row>
    <row r="51" spans="1:7" ht="30" x14ac:dyDescent="0.25">
      <c r="A51" s="9" t="s">
        <v>98</v>
      </c>
      <c r="B51" s="11" t="s">
        <v>59</v>
      </c>
      <c r="C51" s="13" t="s">
        <v>60</v>
      </c>
      <c r="D51" s="5" t="s">
        <v>16</v>
      </c>
      <c r="E51" s="51">
        <v>6</v>
      </c>
      <c r="F51" s="26"/>
      <c r="G51" s="17"/>
    </row>
    <row r="52" spans="1:7" ht="30" x14ac:dyDescent="0.25">
      <c r="A52" s="9" t="s">
        <v>99</v>
      </c>
      <c r="B52" s="11" t="s">
        <v>59</v>
      </c>
      <c r="C52" s="13" t="s">
        <v>61</v>
      </c>
      <c r="D52" s="5" t="s">
        <v>30</v>
      </c>
      <c r="E52" s="51">
        <v>1</v>
      </c>
      <c r="F52" s="3"/>
      <c r="G52" s="17"/>
    </row>
    <row r="53" spans="1:7" x14ac:dyDescent="0.25">
      <c r="A53" s="9" t="s">
        <v>112</v>
      </c>
      <c r="B53" s="11" t="s">
        <v>59</v>
      </c>
      <c r="C53" s="13" t="s">
        <v>62</v>
      </c>
      <c r="D53" s="5" t="s">
        <v>30</v>
      </c>
      <c r="E53" s="51">
        <v>1</v>
      </c>
      <c r="F53" s="3"/>
      <c r="G53" s="17"/>
    </row>
    <row r="54" spans="1:7" ht="25.5" customHeight="1" x14ac:dyDescent="0.25">
      <c r="A54" s="54" t="s">
        <v>160</v>
      </c>
      <c r="B54" s="54"/>
      <c r="C54" s="54"/>
      <c r="D54" s="54"/>
      <c r="E54" s="54"/>
      <c r="F54" s="54"/>
      <c r="G54" s="41"/>
    </row>
    <row r="55" spans="1:7" ht="16.5" customHeight="1" x14ac:dyDescent="0.25">
      <c r="A55" s="53" t="s">
        <v>102</v>
      </c>
      <c r="B55" s="53"/>
      <c r="C55" s="53"/>
      <c r="D55" s="53"/>
      <c r="E55" s="53"/>
      <c r="F55" s="53"/>
      <c r="G55" s="53"/>
    </row>
    <row r="56" spans="1:7" ht="15.75" x14ac:dyDescent="0.25">
      <c r="A56" s="15"/>
      <c r="B56" s="15"/>
      <c r="C56" s="24" t="s">
        <v>27</v>
      </c>
      <c r="D56" s="15"/>
      <c r="E56" s="45"/>
      <c r="F56" s="16"/>
      <c r="G56" s="15"/>
    </row>
    <row r="57" spans="1:7" ht="45" x14ac:dyDescent="0.25">
      <c r="A57" s="28" t="s">
        <v>147</v>
      </c>
      <c r="B57" s="29" t="s">
        <v>8</v>
      </c>
      <c r="C57" s="30" t="s">
        <v>53</v>
      </c>
      <c r="D57" s="31" t="s">
        <v>9</v>
      </c>
      <c r="E57" s="27">
        <v>150</v>
      </c>
      <c r="F57" s="17"/>
      <c r="G57" s="17"/>
    </row>
    <row r="58" spans="1:7" ht="30" x14ac:dyDescent="0.25">
      <c r="A58" s="28" t="s">
        <v>113</v>
      </c>
      <c r="B58" s="29" t="s">
        <v>8</v>
      </c>
      <c r="C58" s="30" t="s">
        <v>11</v>
      </c>
      <c r="D58" s="31" t="s">
        <v>12</v>
      </c>
      <c r="E58" s="27">
        <v>100</v>
      </c>
      <c r="F58" s="17"/>
      <c r="G58" s="17"/>
    </row>
    <row r="59" spans="1:7" ht="45" x14ac:dyDescent="0.25">
      <c r="A59" s="28" t="s">
        <v>148</v>
      </c>
      <c r="B59" s="29" t="s">
        <v>28</v>
      </c>
      <c r="C59" s="30" t="s">
        <v>29</v>
      </c>
      <c r="D59" s="32" t="s">
        <v>30</v>
      </c>
      <c r="E59" s="27">
        <v>1</v>
      </c>
      <c r="F59" s="17"/>
      <c r="G59" s="17"/>
    </row>
    <row r="60" spans="1:7" ht="15.75" x14ac:dyDescent="0.25">
      <c r="A60" s="39"/>
      <c r="B60" s="29"/>
      <c r="C60" s="40" t="s">
        <v>101</v>
      </c>
      <c r="D60" s="39"/>
      <c r="E60" s="46"/>
      <c r="F60" s="35"/>
      <c r="G60" s="17"/>
    </row>
    <row r="61" spans="1:7" ht="46.5" x14ac:dyDescent="0.25">
      <c r="A61" s="28" t="s">
        <v>114</v>
      </c>
      <c r="B61" s="29" t="s">
        <v>14</v>
      </c>
      <c r="C61" s="30" t="s">
        <v>94</v>
      </c>
      <c r="D61" s="31" t="s">
        <v>9</v>
      </c>
      <c r="E61" s="27">
        <v>252</v>
      </c>
      <c r="F61" s="17"/>
      <c r="G61" s="17"/>
    </row>
    <row r="62" spans="1:7" ht="30.75" x14ac:dyDescent="0.25">
      <c r="A62" s="28" t="s">
        <v>115</v>
      </c>
      <c r="B62" s="11" t="s">
        <v>15</v>
      </c>
      <c r="C62" s="12" t="s">
        <v>93</v>
      </c>
      <c r="D62" s="18" t="s">
        <v>16</v>
      </c>
      <c r="E62" s="27">
        <v>105</v>
      </c>
      <c r="F62" s="17"/>
      <c r="G62" s="17"/>
    </row>
    <row r="63" spans="1:7" ht="30.75" x14ac:dyDescent="0.25">
      <c r="A63" s="28" t="s">
        <v>116</v>
      </c>
      <c r="B63" s="11" t="s">
        <v>18</v>
      </c>
      <c r="C63" s="12" t="s">
        <v>92</v>
      </c>
      <c r="D63" s="18" t="s">
        <v>9</v>
      </c>
      <c r="E63" s="27">
        <v>252</v>
      </c>
      <c r="F63" s="17"/>
      <c r="G63" s="17"/>
    </row>
    <row r="64" spans="1:7" ht="30.75" x14ac:dyDescent="0.25">
      <c r="A64" s="28" t="s">
        <v>117</v>
      </c>
      <c r="B64" s="11" t="s">
        <v>19</v>
      </c>
      <c r="C64" s="12" t="s">
        <v>84</v>
      </c>
      <c r="D64" s="18" t="s">
        <v>9</v>
      </c>
      <c r="E64" s="27">
        <v>92</v>
      </c>
      <c r="F64" s="17"/>
      <c r="G64" s="17"/>
    </row>
    <row r="65" spans="1:7" ht="58.5" x14ac:dyDescent="0.25">
      <c r="A65" s="28" t="s">
        <v>118</v>
      </c>
      <c r="B65" s="11" t="s">
        <v>21</v>
      </c>
      <c r="C65" s="4" t="s">
        <v>35</v>
      </c>
      <c r="D65" s="18" t="s">
        <v>9</v>
      </c>
      <c r="E65" s="27">
        <f>252-92</f>
        <v>160</v>
      </c>
      <c r="F65" s="17"/>
      <c r="G65" s="17"/>
    </row>
    <row r="66" spans="1:7" ht="15.75" x14ac:dyDescent="0.25">
      <c r="A66" s="33"/>
      <c r="B66" s="11"/>
      <c r="C66" s="34" t="s">
        <v>22</v>
      </c>
      <c r="D66" s="33"/>
      <c r="E66" s="46"/>
      <c r="F66" s="35"/>
      <c r="G66" s="17"/>
    </row>
    <row r="67" spans="1:7" ht="30.75" x14ac:dyDescent="0.25">
      <c r="A67" s="21" t="s">
        <v>149</v>
      </c>
      <c r="B67" s="11" t="s">
        <v>14</v>
      </c>
      <c r="C67" s="12" t="s">
        <v>91</v>
      </c>
      <c r="D67" s="18" t="s">
        <v>9</v>
      </c>
      <c r="E67" s="27">
        <v>58</v>
      </c>
      <c r="F67" s="17"/>
      <c r="G67" s="17"/>
    </row>
    <row r="68" spans="1:7" ht="31.5" x14ac:dyDescent="0.25">
      <c r="A68" s="21" t="s">
        <v>119</v>
      </c>
      <c r="B68" s="11" t="s">
        <v>15</v>
      </c>
      <c r="C68" s="12" t="s">
        <v>86</v>
      </c>
      <c r="D68" s="18" t="s">
        <v>16</v>
      </c>
      <c r="E68" s="27">
        <v>42</v>
      </c>
      <c r="F68" s="17"/>
      <c r="G68" s="17"/>
    </row>
    <row r="69" spans="1:7" ht="15.75" x14ac:dyDescent="0.25">
      <c r="A69" s="21" t="s">
        <v>120</v>
      </c>
      <c r="B69" s="11" t="s">
        <v>23</v>
      </c>
      <c r="C69" s="12" t="s">
        <v>90</v>
      </c>
      <c r="D69" s="18" t="s">
        <v>9</v>
      </c>
      <c r="E69" s="27">
        <v>58</v>
      </c>
      <c r="F69" s="17"/>
      <c r="G69" s="17"/>
    </row>
    <row r="70" spans="1:7" ht="30.75" x14ac:dyDescent="0.25">
      <c r="A70" s="21" t="s">
        <v>121</v>
      </c>
      <c r="B70" s="11" t="s">
        <v>19</v>
      </c>
      <c r="C70" s="12" t="s">
        <v>89</v>
      </c>
      <c r="D70" s="18" t="s">
        <v>9</v>
      </c>
      <c r="E70" s="27">
        <v>58</v>
      </c>
      <c r="F70" s="17"/>
      <c r="G70" s="17"/>
    </row>
    <row r="71" spans="1:7" ht="15.75" x14ac:dyDescent="0.25">
      <c r="A71" s="33"/>
      <c r="B71" s="11"/>
      <c r="C71" s="34" t="s">
        <v>88</v>
      </c>
      <c r="D71" s="33"/>
      <c r="E71" s="46"/>
      <c r="F71" s="35"/>
      <c r="G71" s="17"/>
    </row>
    <row r="72" spans="1:7" ht="30.75" x14ac:dyDescent="0.25">
      <c r="A72" s="22" t="s">
        <v>122</v>
      </c>
      <c r="B72" s="11" t="s">
        <v>14</v>
      </c>
      <c r="C72" s="12" t="s">
        <v>87</v>
      </c>
      <c r="D72" s="18" t="s">
        <v>9</v>
      </c>
      <c r="E72" s="27">
        <v>17</v>
      </c>
      <c r="F72" s="17"/>
      <c r="G72" s="17"/>
    </row>
    <row r="73" spans="1:7" ht="15.75" x14ac:dyDescent="0.25">
      <c r="A73" s="22" t="s">
        <v>123</v>
      </c>
      <c r="B73" s="11" t="s">
        <v>23</v>
      </c>
      <c r="C73" s="12" t="s">
        <v>85</v>
      </c>
      <c r="D73" s="18" t="s">
        <v>9</v>
      </c>
      <c r="E73" s="27">
        <v>17</v>
      </c>
      <c r="F73" s="17"/>
      <c r="G73" s="17"/>
    </row>
    <row r="74" spans="1:7" ht="30.75" x14ac:dyDescent="0.25">
      <c r="A74" s="22" t="s">
        <v>124</v>
      </c>
      <c r="B74" s="11" t="s">
        <v>19</v>
      </c>
      <c r="C74" s="12" t="s">
        <v>84</v>
      </c>
      <c r="D74" s="18" t="s">
        <v>9</v>
      </c>
      <c r="E74" s="27">
        <v>17</v>
      </c>
      <c r="F74" s="17"/>
      <c r="G74" s="17"/>
    </row>
    <row r="75" spans="1:7" ht="15.75" x14ac:dyDescent="0.25">
      <c r="A75" s="36"/>
      <c r="B75" s="11"/>
      <c r="C75" s="24" t="s">
        <v>25</v>
      </c>
      <c r="D75" s="25"/>
      <c r="E75" s="47"/>
      <c r="F75" s="25"/>
      <c r="G75" s="17"/>
    </row>
    <row r="76" spans="1:7" ht="29.25" x14ac:dyDescent="0.25">
      <c r="A76" s="7" t="s">
        <v>125</v>
      </c>
      <c r="B76" s="11" t="s">
        <v>14</v>
      </c>
      <c r="C76" s="1" t="s">
        <v>34</v>
      </c>
      <c r="D76" s="2" t="s">
        <v>9</v>
      </c>
      <c r="E76" s="48">
        <v>310</v>
      </c>
      <c r="F76" s="3"/>
      <c r="G76" s="17"/>
    </row>
    <row r="77" spans="1:7" ht="31.5" x14ac:dyDescent="0.25">
      <c r="A77" s="7" t="s">
        <v>126</v>
      </c>
      <c r="B77" s="11" t="s">
        <v>15</v>
      </c>
      <c r="C77" s="12" t="s">
        <v>86</v>
      </c>
      <c r="D77" s="18" t="s">
        <v>16</v>
      </c>
      <c r="E77" s="27">
        <v>50</v>
      </c>
      <c r="F77" s="17"/>
      <c r="G77" s="17"/>
    </row>
    <row r="78" spans="1:7" ht="43.5" x14ac:dyDescent="0.25">
      <c r="A78" s="7" t="s">
        <v>127</v>
      </c>
      <c r="B78" s="11" t="s">
        <v>18</v>
      </c>
      <c r="C78" s="1" t="s">
        <v>26</v>
      </c>
      <c r="D78" s="2" t="s">
        <v>9</v>
      </c>
      <c r="E78" s="48">
        <v>310</v>
      </c>
      <c r="F78" s="3"/>
      <c r="G78" s="17"/>
    </row>
    <row r="79" spans="1:7" ht="28.5" x14ac:dyDescent="0.25">
      <c r="A79" s="7" t="s">
        <v>128</v>
      </c>
      <c r="B79" s="11" t="s">
        <v>32</v>
      </c>
      <c r="C79" s="1" t="s">
        <v>33</v>
      </c>
      <c r="D79" s="8" t="s">
        <v>9</v>
      </c>
      <c r="E79" s="48">
        <v>310</v>
      </c>
      <c r="F79" s="3"/>
      <c r="G79" s="17"/>
    </row>
    <row r="80" spans="1:7" ht="29.25" x14ac:dyDescent="0.25">
      <c r="A80" s="7" t="s">
        <v>129</v>
      </c>
      <c r="B80" s="11" t="s">
        <v>31</v>
      </c>
      <c r="C80" s="4" t="s">
        <v>54</v>
      </c>
      <c r="D80" s="5" t="s">
        <v>9</v>
      </c>
      <c r="E80" s="48">
        <v>310</v>
      </c>
      <c r="F80" s="3"/>
      <c r="G80" s="17"/>
    </row>
    <row r="81" spans="1:7" ht="15.75" x14ac:dyDescent="0.25">
      <c r="A81" s="7"/>
      <c r="B81" s="11"/>
      <c r="C81" s="34" t="s">
        <v>36</v>
      </c>
      <c r="D81" s="33"/>
      <c r="E81" s="46"/>
      <c r="F81" s="35"/>
      <c r="G81" s="17"/>
    </row>
    <row r="82" spans="1:7" ht="15.75" x14ac:dyDescent="0.25">
      <c r="A82" s="21" t="s">
        <v>130</v>
      </c>
      <c r="B82" s="11" t="s">
        <v>37</v>
      </c>
      <c r="C82" s="11" t="s">
        <v>38</v>
      </c>
      <c r="D82" s="19" t="s">
        <v>39</v>
      </c>
      <c r="E82" s="27">
        <v>2</v>
      </c>
      <c r="F82" s="17"/>
      <c r="G82" s="17"/>
    </row>
    <row r="83" spans="1:7" ht="15.75" x14ac:dyDescent="0.25">
      <c r="A83" s="21" t="s">
        <v>131</v>
      </c>
      <c r="B83" s="11" t="s">
        <v>37</v>
      </c>
      <c r="C83" s="11" t="s">
        <v>41</v>
      </c>
      <c r="D83" s="19" t="s">
        <v>39</v>
      </c>
      <c r="E83" s="27">
        <v>1</v>
      </c>
      <c r="F83" s="17"/>
      <c r="G83" s="17"/>
    </row>
    <row r="84" spans="1:7" x14ac:dyDescent="0.25">
      <c r="A84" s="21" t="s">
        <v>132</v>
      </c>
      <c r="B84" s="11" t="s">
        <v>37</v>
      </c>
      <c r="C84" s="11" t="s">
        <v>73</v>
      </c>
      <c r="D84" s="18" t="s">
        <v>39</v>
      </c>
      <c r="E84" s="27">
        <v>1</v>
      </c>
      <c r="F84" s="17"/>
      <c r="G84" s="17"/>
    </row>
    <row r="85" spans="1:7" ht="30" x14ac:dyDescent="0.25">
      <c r="A85" s="21" t="s">
        <v>133</v>
      </c>
      <c r="B85" s="11"/>
      <c r="C85" s="12" t="s">
        <v>100</v>
      </c>
      <c r="D85" s="18" t="s">
        <v>39</v>
      </c>
      <c r="E85" s="27">
        <v>1</v>
      </c>
      <c r="F85" s="17"/>
      <c r="G85" s="17"/>
    </row>
    <row r="86" spans="1:7" ht="60" x14ac:dyDescent="0.25">
      <c r="A86" s="21" t="s">
        <v>134</v>
      </c>
      <c r="B86" s="11" t="s">
        <v>44</v>
      </c>
      <c r="C86" s="13" t="s">
        <v>50</v>
      </c>
      <c r="D86" s="19" t="s">
        <v>39</v>
      </c>
      <c r="E86" s="27">
        <v>6</v>
      </c>
      <c r="F86" s="17"/>
      <c r="G86" s="17"/>
    </row>
    <row r="87" spans="1:7" ht="45" x14ac:dyDescent="0.25">
      <c r="A87" s="21" t="s">
        <v>135</v>
      </c>
      <c r="B87" s="11" t="s">
        <v>44</v>
      </c>
      <c r="C87" s="13" t="s">
        <v>51</v>
      </c>
      <c r="D87" s="19" t="s">
        <v>39</v>
      </c>
      <c r="E87" s="27">
        <v>2</v>
      </c>
      <c r="F87" s="17"/>
      <c r="G87" s="17"/>
    </row>
    <row r="88" spans="1:7" ht="45.75" x14ac:dyDescent="0.25">
      <c r="A88" s="21" t="s">
        <v>136</v>
      </c>
      <c r="B88" s="11" t="s">
        <v>44</v>
      </c>
      <c r="C88" s="13" t="s">
        <v>83</v>
      </c>
      <c r="D88" s="19" t="s">
        <v>39</v>
      </c>
      <c r="E88" s="27">
        <v>4</v>
      </c>
      <c r="F88" s="17"/>
      <c r="G88" s="17"/>
    </row>
    <row r="89" spans="1:7" x14ac:dyDescent="0.25">
      <c r="A89" s="21" t="s">
        <v>137</v>
      </c>
      <c r="B89" s="11" t="s">
        <v>46</v>
      </c>
      <c r="C89" s="14" t="s">
        <v>45</v>
      </c>
      <c r="D89" s="18" t="s">
        <v>9</v>
      </c>
      <c r="E89" s="27">
        <v>10</v>
      </c>
      <c r="F89" s="17"/>
      <c r="G89" s="17"/>
    </row>
    <row r="90" spans="1:7" ht="30" x14ac:dyDescent="0.25">
      <c r="A90" s="21" t="s">
        <v>138</v>
      </c>
      <c r="B90" s="11" t="s">
        <v>46</v>
      </c>
      <c r="C90" s="13" t="s">
        <v>52</v>
      </c>
      <c r="D90" s="18" t="s">
        <v>9</v>
      </c>
      <c r="E90" s="27">
        <v>10</v>
      </c>
      <c r="F90" s="17"/>
      <c r="G90" s="17"/>
    </row>
    <row r="91" spans="1:7" ht="31.5" x14ac:dyDescent="0.25">
      <c r="A91" s="21"/>
      <c r="B91" s="11"/>
      <c r="C91" s="37" t="s">
        <v>81</v>
      </c>
      <c r="D91" s="18"/>
      <c r="E91" s="49"/>
      <c r="F91" s="38"/>
      <c r="G91" s="17"/>
    </row>
    <row r="92" spans="1:7" ht="18.75" x14ac:dyDescent="0.25">
      <c r="A92" s="21" t="s">
        <v>139</v>
      </c>
      <c r="B92" s="11" t="s">
        <v>76</v>
      </c>
      <c r="C92" s="13" t="s">
        <v>80</v>
      </c>
      <c r="D92" s="20" t="s">
        <v>74</v>
      </c>
      <c r="E92" s="27">
        <v>1</v>
      </c>
      <c r="F92" s="17"/>
      <c r="G92" s="17"/>
    </row>
    <row r="93" spans="1:7" ht="30" x14ac:dyDescent="0.25">
      <c r="A93" s="21" t="s">
        <v>140</v>
      </c>
      <c r="B93" s="11" t="s">
        <v>59</v>
      </c>
      <c r="C93" s="13" t="s">
        <v>79</v>
      </c>
      <c r="D93" s="19" t="s">
        <v>39</v>
      </c>
      <c r="E93" s="27">
        <v>1</v>
      </c>
      <c r="F93" s="17"/>
      <c r="G93" s="17"/>
    </row>
    <row r="94" spans="1:7" ht="30" x14ac:dyDescent="0.25">
      <c r="A94" s="21" t="s">
        <v>141</v>
      </c>
      <c r="B94" s="11" t="s">
        <v>59</v>
      </c>
      <c r="C94" s="13" t="s">
        <v>78</v>
      </c>
      <c r="D94" s="19" t="s">
        <v>39</v>
      </c>
      <c r="E94" s="27">
        <v>1</v>
      </c>
      <c r="F94" s="17"/>
      <c r="G94" s="17"/>
    </row>
    <row r="95" spans="1:7" ht="30" x14ac:dyDescent="0.25">
      <c r="A95" s="21" t="s">
        <v>142</v>
      </c>
      <c r="B95" s="11" t="s">
        <v>76</v>
      </c>
      <c r="C95" s="13" t="s">
        <v>77</v>
      </c>
      <c r="D95" s="20" t="s">
        <v>74</v>
      </c>
      <c r="E95" s="27">
        <v>1.4</v>
      </c>
      <c r="F95" s="17"/>
      <c r="G95" s="17"/>
    </row>
    <row r="96" spans="1:7" ht="30" x14ac:dyDescent="0.25">
      <c r="A96" s="21" t="s">
        <v>143</v>
      </c>
      <c r="B96" s="11" t="s">
        <v>76</v>
      </c>
      <c r="C96" s="13" t="s">
        <v>75</v>
      </c>
      <c r="D96" s="20" t="s">
        <v>74</v>
      </c>
      <c r="E96" s="27">
        <v>1.5</v>
      </c>
      <c r="F96" s="17"/>
      <c r="G96" s="17"/>
    </row>
    <row r="97" spans="1:7" ht="15.75" x14ac:dyDescent="0.25">
      <c r="A97" s="23"/>
      <c r="B97" s="10"/>
      <c r="C97" s="24" t="s">
        <v>58</v>
      </c>
      <c r="D97" s="10"/>
      <c r="E97" s="50"/>
      <c r="F97" s="25"/>
      <c r="G97" s="17"/>
    </row>
    <row r="98" spans="1:7" ht="30" x14ac:dyDescent="0.25">
      <c r="A98" s="9" t="s">
        <v>144</v>
      </c>
      <c r="B98" s="11" t="s">
        <v>59</v>
      </c>
      <c r="C98" s="13" t="s">
        <v>60</v>
      </c>
      <c r="D98" s="5" t="s">
        <v>16</v>
      </c>
      <c r="E98" s="51">
        <v>6</v>
      </c>
      <c r="F98" s="26"/>
      <c r="G98" s="17"/>
    </row>
    <row r="99" spans="1:7" ht="30" x14ac:dyDescent="0.25">
      <c r="A99" s="9" t="s">
        <v>150</v>
      </c>
      <c r="B99" s="11" t="s">
        <v>59</v>
      </c>
      <c r="C99" s="13" t="s">
        <v>61</v>
      </c>
      <c r="D99" s="5" t="s">
        <v>30</v>
      </c>
      <c r="E99" s="51">
        <v>1</v>
      </c>
      <c r="F99" s="3"/>
      <c r="G99" s="17"/>
    </row>
    <row r="100" spans="1:7" x14ac:dyDescent="0.25">
      <c r="A100" s="9" t="s">
        <v>159</v>
      </c>
      <c r="B100" s="11" t="s">
        <v>59</v>
      </c>
      <c r="C100" s="13" t="s">
        <v>62</v>
      </c>
      <c r="D100" s="5" t="s">
        <v>30</v>
      </c>
      <c r="E100" s="51">
        <v>1</v>
      </c>
      <c r="F100" s="3"/>
      <c r="G100" s="17"/>
    </row>
    <row r="101" spans="1:7" ht="22.5" customHeight="1" x14ac:dyDescent="0.25">
      <c r="A101" s="54" t="s">
        <v>161</v>
      </c>
      <c r="B101" s="54"/>
      <c r="C101" s="54"/>
      <c r="D101" s="54"/>
      <c r="E101" s="54"/>
      <c r="F101" s="54"/>
      <c r="G101" s="41"/>
    </row>
    <row r="102" spans="1:7" ht="24.75" customHeight="1" x14ac:dyDescent="0.25">
      <c r="A102" s="56" t="s">
        <v>152</v>
      </c>
      <c r="B102" s="57"/>
      <c r="C102" s="57"/>
      <c r="D102" s="57"/>
      <c r="E102" s="57"/>
      <c r="F102" s="58"/>
      <c r="G102" s="42"/>
    </row>
    <row r="103" spans="1:7" ht="22.5" customHeight="1" x14ac:dyDescent="0.25">
      <c r="A103" s="55" t="s">
        <v>151</v>
      </c>
      <c r="B103" s="55"/>
      <c r="C103" s="55"/>
      <c r="D103" s="55"/>
      <c r="E103" s="55"/>
      <c r="F103" s="55"/>
      <c r="G103" s="42"/>
    </row>
    <row r="104" spans="1:7" ht="24" customHeight="1" x14ac:dyDescent="0.25">
      <c r="A104" s="55" t="s">
        <v>43</v>
      </c>
      <c r="B104" s="55"/>
      <c r="C104" s="55"/>
      <c r="D104" s="55"/>
      <c r="E104" s="55"/>
      <c r="F104" s="55"/>
      <c r="G104" s="42"/>
    </row>
  </sheetData>
  <mergeCells count="11">
    <mergeCell ref="A2:G2"/>
    <mergeCell ref="A3:G3"/>
    <mergeCell ref="A1:G1"/>
    <mergeCell ref="F4:G4"/>
    <mergeCell ref="A4:B4"/>
    <mergeCell ref="A55:G55"/>
    <mergeCell ref="A101:F101"/>
    <mergeCell ref="A103:F103"/>
    <mergeCell ref="A104:F104"/>
    <mergeCell ref="A54:F54"/>
    <mergeCell ref="A102:F102"/>
  </mergeCells>
  <phoneticPr fontId="11" type="noConversion"/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Topazowa - opcja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Bartkowiak</dc:creator>
  <cp:lastModifiedBy>Małgorzata Czajkowska</cp:lastModifiedBy>
  <cp:lastPrinted>2025-01-08T09:46:09Z</cp:lastPrinted>
  <dcterms:created xsi:type="dcterms:W3CDTF">2025-01-02T12:25:49Z</dcterms:created>
  <dcterms:modified xsi:type="dcterms:W3CDTF">2025-08-25T11:19:41Z</dcterms:modified>
</cp:coreProperties>
</file>